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6" windowHeight="7620" firstSheet="1" activeTab="1"/>
  </bookViews>
  <sheets>
    <sheet name="Заявка по платным услугам" sheetId="1" state="hidden" r:id="rId1"/>
    <sheet name="ГОБМП 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2" l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6" i="2"/>
  <c r="G7" i="1" l="1"/>
  <c r="G6" i="1"/>
  <c r="G4" i="1" l="1"/>
  <c r="G5" i="1"/>
  <c r="G8" i="1" l="1"/>
</calcChain>
</file>

<file path=xl/sharedStrings.xml><?xml version="1.0" encoding="utf-8"?>
<sst xmlns="http://schemas.openxmlformats.org/spreadsheetml/2006/main" count="150" uniqueCount="105">
  <si>
    <t xml:space="preserve">Шприцы инъекционные однократного применения трехкомпонентные вместимостью  10 мл, с  с иглами 23Gx1 </t>
  </si>
  <si>
    <t>Шприцы инъекционные однократного применения трехкомпонентные вместимостью 5 мл с иглами , 22Gx1 1/2</t>
  </si>
  <si>
    <t>№</t>
  </si>
  <si>
    <t>Наименование</t>
  </si>
  <si>
    <t>Характеристика</t>
  </si>
  <si>
    <t>10мл 3-х компонентные</t>
  </si>
  <si>
    <t>5мл 3-х компонентные</t>
  </si>
  <si>
    <t>шт</t>
  </si>
  <si>
    <t>итого:</t>
  </si>
  <si>
    <t>сумма</t>
  </si>
  <si>
    <t>Ед.изм</t>
  </si>
  <si>
    <t xml:space="preserve">цена </t>
  </si>
  <si>
    <t>количество</t>
  </si>
  <si>
    <t>Фамотидин</t>
  </si>
  <si>
    <t>Шприц одноразовый</t>
  </si>
  <si>
    <t>Пинцеты  анатомические, медицинские</t>
  </si>
  <si>
    <t>Наконечник для кружки эсмарха и микроклизм, стерильный 8,0мм-160мм</t>
  </si>
  <si>
    <t>флакон</t>
  </si>
  <si>
    <t>2 мл 3-х компонентные</t>
  </si>
  <si>
    <t>10 мл 3-х компонентные</t>
  </si>
  <si>
    <t>20 мл 3-х компонентные</t>
  </si>
  <si>
    <t>рулон</t>
  </si>
  <si>
    <t xml:space="preserve">Лейкопластырь </t>
  </si>
  <si>
    <t>Шприц Жанэ 150,0 мл</t>
  </si>
  <si>
    <t>Эластичный бинт</t>
  </si>
  <si>
    <t>Натронная известь. Сорбент универсальный для наркозных аппаратов</t>
  </si>
  <si>
    <t>Эндотрахеальная трубка двухпросветная левосторонняя №32</t>
  </si>
  <si>
    <t>Эндотрахеальная трубка двухпросветная левосторонняя №35</t>
  </si>
  <si>
    <t>раствор для инъекций 20 мг</t>
  </si>
  <si>
    <t>Фенилэфрин</t>
  </si>
  <si>
    <t>раствор для инъекций 1%-1мл</t>
  </si>
  <si>
    <t xml:space="preserve">зажим кровеостанавливающий по типу МОСКИТ изогнутый  </t>
  </si>
  <si>
    <t>упк</t>
  </si>
  <si>
    <t>Колиместат натрия</t>
  </si>
  <si>
    <t>порошок для приготовления раствора для внутривенного введения или ингаляции 1 000 000 ЕД</t>
  </si>
  <si>
    <t>системы для введения контрастного вещества - линия пациента</t>
  </si>
  <si>
    <t xml:space="preserve">Трубка выполнена из прозрачного безопасного 
полимера. Один зеленый клапан обратного 
действия препятствует обратному току 
жидкости в шприц-колбу. 21 бар/305 psi. Длина: 1500 мм. 
Внутренний диаметр: 1,5 мм. Объем 
заполнения: 2,7 мл. </t>
  </si>
  <si>
    <t>системы для введения контрастного вещества - линия контраста</t>
  </si>
  <si>
    <t>Система шланговая с капельницей Объем капельницы – 10 мл, трубка заполнения колбы 1000 мм, внутренний диаметр 2,7 мм, трубка для подключения к линии пациента 210 мм, внутренний диаметр 2,0 мм.</t>
  </si>
  <si>
    <t xml:space="preserve">инсулиновые 1,0 мл 3-х компонентный </t>
  </si>
  <si>
    <t xml:space="preserve">Заявка КМУ  по платным услугам на 4 квартал 2022 года </t>
  </si>
  <si>
    <t xml:space="preserve">ампула </t>
  </si>
  <si>
    <t xml:space="preserve">Фентанил </t>
  </si>
  <si>
    <t xml:space="preserve">раствор для инъекций, 0,005%, 2 мл </t>
  </si>
  <si>
    <t>Сульфаметоксазол и Триметоприм</t>
  </si>
  <si>
    <t>Катетер Фолея двухходовой 6 СН</t>
  </si>
  <si>
    <t>Корцанг прямой 250мм</t>
  </si>
  <si>
    <t xml:space="preserve">Кассета  B-LAC (лактат) </t>
  </si>
  <si>
    <t>Дыхательный контур Coaxial взрослый (ID 22 мм)</t>
  </si>
  <si>
    <t xml:space="preserve">Газовый баллон </t>
  </si>
  <si>
    <t>Спирт этиловый 70%, 50 мл</t>
  </si>
  <si>
    <t>Вата гигиеническая</t>
  </si>
  <si>
    <t>Жгут кровоостанавливающий</t>
  </si>
  <si>
    <t>венозный, полимерно-латексный с зажимным устройством, регилирующим силу сжатия, взрослый</t>
  </si>
  <si>
    <t>изготовлена из термопластичного ПВХ, силиконизированная
две деликатные манжеты низкого давления
гладкие стенки трубки
сглаженные края трубки и гладкое соединение манжет с трубкой
соответственно профилированная форма
рентгеноконтрастная полоса по всей длине трубки
дополнительные рентгеноконтрастные метки, определяющие размещение обеих манжет
стилет с медицинским покрытием
градуировка трубки шагом 1 см
пилотные баллоны с обозначением размера трубки
без латекса, без фталатов
стерильная, одноразового использования                                                        Трубки с набором аксессуаров, включающим: вертлужный коннектор (2шт) с портами для бронхоскопии и санации; Y-образный коннектор 15М; интубационный стилет.</t>
  </si>
  <si>
    <t>Клеенка подкладная  с ПВХ покрытием, медицинская. Рулон 25м, оранжевая.</t>
  </si>
  <si>
    <t xml:space="preserve">Судно пластмасовое ладья с крышкой </t>
  </si>
  <si>
    <t>Оригинальный удлинитель перфузор</t>
  </si>
  <si>
    <t>Оригинальные шприцы Перфузор</t>
  </si>
  <si>
    <t>50 мл с аспирационной иглой</t>
  </si>
  <si>
    <t>Клапан эндоскопа для биопсии</t>
  </si>
  <si>
    <t>25 шт в упаковке для  определения кислотно-щелочного состояния (КЩС) аппарата OPTI</t>
  </si>
  <si>
    <t xml:space="preserve">Щетка очистки для эндоскопа  </t>
  </si>
  <si>
    <t>5 мл 3-х компонентные</t>
  </si>
  <si>
    <t>Норадреналин</t>
  </si>
  <si>
    <t>Добутамин</t>
  </si>
  <si>
    <t>ампула</t>
  </si>
  <si>
    <t>Сантодарон</t>
  </si>
  <si>
    <t>Транексамовая кислота </t>
  </si>
  <si>
    <t>раствор для внутривенного введения 500/5мл</t>
  </si>
  <si>
    <t>Платифиллин</t>
  </si>
  <si>
    <t>Атропина сульфат</t>
  </si>
  <si>
    <t>раствор для инъекций 1мг/мл</t>
  </si>
  <si>
    <t>размер ширина 2,5см длина 500 м  на шелковой основе</t>
  </si>
  <si>
    <t>Рулоны гигиенические плотность 25г</t>
  </si>
  <si>
    <t xml:space="preserve">предназначен для покрытия операционных столов,процедурных кушеток ширина 80см,длина 200 м </t>
  </si>
  <si>
    <t xml:space="preserve">Зажим кровостанавливающий   </t>
  </si>
  <si>
    <t>гибкая, двухканальная трубка, вводимая через мочеточник в мочевой пузырь с целью его разовой промывки и/или дренирования. Изделие одноразового использования.</t>
  </si>
  <si>
    <t>для манипуляций с чувствительными тканями, которые могут быть подвержены травматизму при достаточно интенсивном и грубом стороннем механическом воздействии</t>
  </si>
  <si>
    <t>№ п/п</t>
  </si>
  <si>
    <t xml:space="preserve">ГОБМП  </t>
  </si>
  <si>
    <t>Приложение 1 к объявлению</t>
  </si>
  <si>
    <t>Кол-во</t>
  </si>
  <si>
    <t xml:space="preserve">Цена </t>
  </si>
  <si>
    <t>Сумма</t>
  </si>
  <si>
    <t>канистра</t>
  </si>
  <si>
    <t>раствор для инъекций 150 мг/3 мл</t>
  </si>
  <si>
    <t>раствор для подкожного введения 2 мг</t>
  </si>
  <si>
    <t>концентрат для приготовления инфузий,4мг/4 мл</t>
  </si>
  <si>
    <t xml:space="preserve">концентрат для приготовления раствора для инфузий (80мг+16мг)/мл № 10 </t>
  </si>
  <si>
    <t>концентрат для приготовления раствора для инфузий ,250/25</t>
  </si>
  <si>
    <t>медицинская хирургическая гигроскопическая нестерильная 100г в упаковке.</t>
  </si>
  <si>
    <t xml:space="preserve">дыхательный контур Coaxial-тип, взрослый набор. Предназначен для соединения аппаратов НДА и ИВЛ с пациентом. Температурный порт и порт давления. Состав: 4 гофрированных трубки (0,8 м. каждая, ID22 мм.), 1 соединительная трубка к увлажнителю (0,4 м., ID22 мм.). Порты давления и температуры, 2 влагосборника. Размер (ID, мм) Взрослый ID22 мм </t>
  </si>
  <si>
    <t>клапан для инстурментального канала многоразовый, 10шт в упаковке</t>
  </si>
  <si>
    <t>предназначена для санитарно-гигиенических целей в качестве подкладного непроницаемого материала. Имеет одностороннее  резиновое покрытие , эластичная, водонипроницаемая, устойчива к многократной дезнефекции раствором хлораминаи стерилизации паром.</t>
  </si>
  <si>
    <t>предназначен для проведения операций</t>
  </si>
  <si>
    <t>стандарт, длина 250 см</t>
  </si>
  <si>
    <t>наконечник изготовлен из полипропилена. Размеры наконечника для взрослых: длина 160 мм, диаметр 8,0 мм</t>
  </si>
  <si>
    <t>абсорбент натронной извести 5кг</t>
  </si>
  <si>
    <t>судно подкладное полимерное изготавливается из медицинского полипропилена</t>
  </si>
  <si>
    <t xml:space="preserve">шприц 150 типа Жане имеет объем 150,0 мл, шкала до 160,0 мл, цена деления - 1,0 мл. Шприц одноразовый 150 мл -  канюля - под катетер (Catheter Tip), является 3-х компанентным за счет наличия резиновой манжеты, покрытой силиконом- обеспечивающей максимальную плавность хода. Для промывания полостей пациента, для проведения энтерального питания и введения через зонд катетера специальных растворов, питательных сред или лекарственных препаратов. Также возможно использование для внутривенных, внутрибрюшинных и интратрахеальных вливаний и для отсасывания различных жидкостей из организма. </t>
  </si>
  <si>
    <t>одноразовые комбинированные щетки для очистки каналов
50 шт. в упаковке</t>
  </si>
  <si>
    <t>бинт медицинский, эластичный, ленточный, компрессионный, ширина 10см,длина 5 м средней растяжимостью</t>
  </si>
  <si>
    <t>для аппарата опреденеия кислотно-щелочного состояния (КЩС) OPTI CCA-TS 6,0% СО2, 14,0% О2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</si>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</sst>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0"/>
      <name val="Arial Cyr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2" tint="-0.74999237037263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2" applyNumberFormat="0" applyAlignment="0" applyProtection="0"/>
    <xf numFmtId="0" fontId="4" fillId="0" borderId="0">
      <alignment horizontal="center"/>
    </xf>
    <xf numFmtId="0" fontId="5" fillId="0" borderId="0"/>
    <xf numFmtId="0" fontId="4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Fill="1"/>
    <xf numFmtId="0" fontId="7" fillId="0" borderId="3" xfId="2" applyFont="1" applyFill="1" applyBorder="1" applyAlignment="1" applyProtection="1">
      <alignment horizontal="left" vertical="top"/>
    </xf>
    <xf numFmtId="0" fontId="7" fillId="0" borderId="3" xfId="2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top"/>
    </xf>
    <xf numFmtId="0" fontId="8" fillId="0" borderId="5" xfId="0" applyFont="1" applyFill="1" applyBorder="1" applyAlignment="1">
      <alignment horizontal="left" vertical="top" wrapText="1"/>
    </xf>
    <xf numFmtId="3" fontId="8" fillId="0" borderId="5" xfId="4" applyNumberFormat="1" applyFont="1" applyFill="1" applyBorder="1" applyAlignment="1">
      <alignment horizontal="left" vertical="top" wrapText="1"/>
    </xf>
    <xf numFmtId="0" fontId="8" fillId="0" borderId="5" xfId="2" applyFont="1" applyFill="1" applyBorder="1" applyAlignment="1" applyProtection="1">
      <alignment horizontal="center" vertical="center" wrapText="1"/>
    </xf>
    <xf numFmtId="0" fontId="8" fillId="0" borderId="5" xfId="2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>
      <alignment horizontal="center" vertical="center"/>
    </xf>
    <xf numFmtId="2" fontId="8" fillId="0" borderId="5" xfId="1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/>
    </xf>
    <xf numFmtId="2" fontId="9" fillId="0" borderId="5" xfId="1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top"/>
    </xf>
    <xf numFmtId="0" fontId="7" fillId="0" borderId="3" xfId="2" applyFont="1" applyFill="1" applyBorder="1" applyAlignment="1" applyProtection="1">
      <alignment horizontal="left" vertical="top" wrapText="1"/>
    </xf>
    <xf numFmtId="9" fontId="7" fillId="0" borderId="3" xfId="2" applyNumberFormat="1" applyFont="1" applyFill="1" applyBorder="1" applyAlignment="1" applyProtection="1">
      <alignment horizontal="left" vertical="top" wrapText="1"/>
    </xf>
    <xf numFmtId="43" fontId="7" fillId="0" borderId="3" xfId="7" applyFont="1" applyFill="1" applyBorder="1" applyAlignment="1" applyProtection="1">
      <alignment horizontal="left" vertical="top"/>
      <protection locked="0"/>
    </xf>
    <xf numFmtId="0" fontId="9" fillId="0" borderId="5" xfId="0" applyFont="1" applyFill="1" applyBorder="1" applyAlignment="1">
      <alignment wrapText="1"/>
    </xf>
    <xf numFmtId="0" fontId="7" fillId="0" borderId="3" xfId="0" applyFont="1" applyFill="1" applyBorder="1" applyAlignment="1">
      <alignment horizontal="left" vertical="top" wrapText="1"/>
    </xf>
    <xf numFmtId="0" fontId="6" fillId="0" borderId="0" xfId="0" applyFont="1" applyFill="1"/>
    <xf numFmtId="0" fontId="7" fillId="0" borderId="3" xfId="2" applyFont="1" applyFill="1" applyBorder="1" applyAlignment="1" applyProtection="1">
      <alignment horizontal="left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" xfId="3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4" fontId="10" fillId="0" borderId="0" xfId="0" applyNumberFormat="1" applyFont="1" applyFill="1" applyAlignment="1">
      <alignment horizontal="center" vertical="center" wrapText="1"/>
    </xf>
    <xf numFmtId="0" fontId="8" fillId="0" borderId="6" xfId="0" applyFont="1" applyFill="1" applyBorder="1" applyAlignment="1">
      <alignment horizontal="left" vertical="top" wrapText="1"/>
    </xf>
    <xf numFmtId="4" fontId="8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4" fontId="8" fillId="0" borderId="6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center" vertical="center" wrapText="1"/>
    </xf>
    <xf numFmtId="4" fontId="10" fillId="0" borderId="6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4" fontId="8" fillId="0" borderId="6" xfId="3" applyNumberFormat="1" applyFont="1" applyFill="1" applyBorder="1" applyAlignment="1">
      <alignment horizontal="center" vertical="center"/>
    </xf>
    <xf numFmtId="0" fontId="9" fillId="0" borderId="6" xfId="4" applyNumberFormat="1" applyFont="1" applyFill="1" applyBorder="1" applyAlignment="1">
      <alignment horizontal="left" vertical="center" wrapText="1"/>
    </xf>
    <xf numFmtId="0" fontId="8" fillId="0" borderId="6" xfId="2" applyFont="1" applyFill="1" applyBorder="1" applyAlignment="1" applyProtection="1">
      <alignment horizontal="left" vertical="center" wrapText="1"/>
    </xf>
    <xf numFmtId="0" fontId="8" fillId="0" borderId="6" xfId="2" applyFont="1" applyFill="1" applyBorder="1" applyAlignment="1" applyProtection="1">
      <alignment horizontal="center" vertical="center" wrapText="1"/>
    </xf>
    <xf numFmtId="0" fontId="8" fillId="0" borderId="6" xfId="4" applyNumberFormat="1" applyFont="1" applyFill="1" applyBorder="1" applyAlignment="1">
      <alignment horizontal="left" vertical="center" wrapText="1"/>
    </xf>
    <xf numFmtId="0" fontId="8" fillId="0" borderId="6" xfId="5" applyNumberFormat="1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vertical="center" wrapText="1"/>
    </xf>
    <xf numFmtId="3" fontId="8" fillId="0" borderId="6" xfId="4" applyNumberFormat="1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vertical="center"/>
    </xf>
    <xf numFmtId="4" fontId="9" fillId="0" borderId="6" xfId="0" applyNumberFormat="1" applyFont="1" applyFill="1" applyBorder="1" applyAlignment="1">
      <alignment horizontal="center" vertical="center"/>
    </xf>
    <xf numFmtId="0" fontId="8" fillId="0" borderId="6" xfId="6" applyFont="1" applyFill="1" applyBorder="1" applyAlignment="1">
      <alignment horizontal="left" vertical="center" wrapText="1"/>
    </xf>
    <xf numFmtId="0" fontId="9" fillId="0" borderId="6" xfId="4" applyNumberFormat="1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vertical="center" wrapText="1"/>
    </xf>
    <xf numFmtId="4" fontId="9" fillId="0" borderId="6" xfId="0" applyNumberFormat="1" applyFont="1" applyFill="1" applyBorder="1" applyAlignment="1">
      <alignment horizontal="center" vertical="center" wrapText="1"/>
    </xf>
  </cellXfs>
  <cellStyles count="8">
    <cellStyle name="Вывод" xfId="3" builtinId="21"/>
    <cellStyle name="Денежный" xfId="1" builtinId="4"/>
    <cellStyle name="Заголовок 3" xfId="2" builtinId="18"/>
    <cellStyle name="Обычный" xfId="0" builtinId="0"/>
    <cellStyle name="Обычный 3" xfId="6"/>
    <cellStyle name="Обычный_Лист1" xfId="4"/>
    <cellStyle name="Обычный_Экспорт из портала" xfId="5"/>
    <cellStyle name="Финансовый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9"/>
  <sheetViews>
    <sheetView zoomScale="70" zoomScaleNormal="70" workbookViewId="0">
      <selection activeCell="C6" sqref="C6"/>
    </sheetView>
  </sheetViews>
  <sheetFormatPr defaultRowHeight="14.4" x14ac:dyDescent="0.3"/>
  <cols>
    <col min="1" max="1" width="3" bestFit="1" customWidth="1"/>
    <col min="2" max="2" width="22.6640625" customWidth="1"/>
    <col min="3" max="3" width="43.44140625" customWidth="1"/>
    <col min="5" max="5" width="14.88671875" customWidth="1"/>
    <col min="6" max="6" width="13.5546875" customWidth="1"/>
    <col min="7" max="7" width="18.88671875" customWidth="1"/>
  </cols>
  <sheetData>
    <row r="2" spans="1:8" ht="15.6" x14ac:dyDescent="0.3">
      <c r="A2" s="30" t="s">
        <v>40</v>
      </c>
      <c r="B2" s="30"/>
      <c r="C2" s="30"/>
      <c r="D2" s="30"/>
      <c r="E2" s="30"/>
      <c r="F2" s="30"/>
      <c r="G2" s="30"/>
      <c r="H2" s="1"/>
    </row>
    <row r="3" spans="1:8" ht="15.6" x14ac:dyDescent="0.3">
      <c r="A3" s="2" t="s">
        <v>2</v>
      </c>
      <c r="B3" s="2" t="s">
        <v>3</v>
      </c>
      <c r="C3" s="2" t="s">
        <v>4</v>
      </c>
      <c r="D3" s="3" t="s">
        <v>10</v>
      </c>
      <c r="E3" s="4" t="s">
        <v>12</v>
      </c>
      <c r="F3" s="4" t="s">
        <v>11</v>
      </c>
      <c r="G3" s="4" t="s">
        <v>9</v>
      </c>
      <c r="H3" s="1"/>
    </row>
    <row r="4" spans="1:8" ht="126" customHeight="1" x14ac:dyDescent="0.3">
      <c r="A4" s="5">
        <v>1</v>
      </c>
      <c r="B4" s="6" t="s">
        <v>0</v>
      </c>
      <c r="C4" s="7" t="s">
        <v>5</v>
      </c>
      <c r="D4" s="8" t="s">
        <v>7</v>
      </c>
      <c r="E4" s="9">
        <v>100</v>
      </c>
      <c r="F4" s="10">
        <v>30</v>
      </c>
      <c r="G4" s="11">
        <f t="shared" ref="G4:G7" si="0">E4*F4</f>
        <v>3000</v>
      </c>
      <c r="H4" s="1"/>
    </row>
    <row r="5" spans="1:8" ht="109.2" x14ac:dyDescent="0.3">
      <c r="A5" s="5">
        <v>2</v>
      </c>
      <c r="B5" s="6" t="s">
        <v>1</v>
      </c>
      <c r="C5" s="7" t="s">
        <v>6</v>
      </c>
      <c r="D5" s="10" t="s">
        <v>7</v>
      </c>
      <c r="E5" s="9">
        <v>500</v>
      </c>
      <c r="F5" s="10">
        <v>25</v>
      </c>
      <c r="G5" s="11">
        <f t="shared" si="0"/>
        <v>12500</v>
      </c>
      <c r="H5" s="1"/>
    </row>
    <row r="6" spans="1:8" ht="140.4" x14ac:dyDescent="0.3">
      <c r="A6" s="5">
        <v>3</v>
      </c>
      <c r="B6" s="12" t="s">
        <v>35</v>
      </c>
      <c r="C6" s="12" t="s">
        <v>36</v>
      </c>
      <c r="D6" s="13" t="s">
        <v>7</v>
      </c>
      <c r="E6" s="14">
        <v>500</v>
      </c>
      <c r="F6" s="15">
        <v>2250</v>
      </c>
      <c r="G6" s="16">
        <f t="shared" si="0"/>
        <v>1125000</v>
      </c>
      <c r="H6" s="1"/>
    </row>
    <row r="7" spans="1:8" ht="93.6" x14ac:dyDescent="0.3">
      <c r="A7" s="5">
        <v>4</v>
      </c>
      <c r="B7" s="12" t="s">
        <v>37</v>
      </c>
      <c r="C7" s="21" t="s">
        <v>38</v>
      </c>
      <c r="D7" s="13" t="s">
        <v>7</v>
      </c>
      <c r="E7" s="14">
        <v>1500</v>
      </c>
      <c r="F7" s="15">
        <v>5250</v>
      </c>
      <c r="G7" s="16">
        <f t="shared" si="0"/>
        <v>7875000</v>
      </c>
      <c r="H7" s="1"/>
    </row>
    <row r="8" spans="1:8" ht="15.6" x14ac:dyDescent="0.3">
      <c r="A8" s="17"/>
      <c r="B8" s="18" t="s">
        <v>8</v>
      </c>
      <c r="C8" s="22"/>
      <c r="D8" s="19"/>
      <c r="E8" s="17"/>
      <c r="F8" s="18"/>
      <c r="G8" s="20">
        <f>SUM(G4:G7)</f>
        <v>9015500</v>
      </c>
      <c r="H8" s="1"/>
    </row>
    <row r="9" spans="1:8" x14ac:dyDescent="0.3">
      <c r="A9" s="23"/>
      <c r="B9" s="23"/>
      <c r="C9" s="23"/>
      <c r="D9" s="23"/>
      <c r="E9" s="23"/>
      <c r="F9" s="23"/>
      <c r="G9" s="23"/>
      <c r="H9" s="1"/>
    </row>
  </sheetData>
  <mergeCells count="1">
    <mergeCell ref="A2:G2"/>
  </mergeCells>
  <dataValidations count="1">
    <dataValidation allowBlank="1" showInputMessage="1" showErrorMessage="1" prompt="Введите наименование на рус.языке" sqref="B4 C9:C63 C4:C5"/>
  </dataValidations>
  <pageMargins left="0.7" right="0.7" top="0.75" bottom="0.75" header="0.3" footer="0.3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zoomScale="90" zoomScaleNormal="90" workbookViewId="0">
      <pane ySplit="5" topLeftCell="A6" activePane="bottomLeft" state="frozen"/>
      <selection pane="bottomLeft" activeCell="F50" sqref="F50"/>
    </sheetView>
  </sheetViews>
  <sheetFormatPr defaultColWidth="9.109375" defaultRowHeight="15.6" x14ac:dyDescent="0.3"/>
  <cols>
    <col min="1" max="1" width="5" style="28" customWidth="1"/>
    <col min="2" max="2" width="56.33203125" style="28" customWidth="1"/>
    <col min="3" max="3" width="100.5546875" style="28" customWidth="1"/>
    <col min="4" max="4" width="8.33203125" style="28" customWidth="1"/>
    <col min="5" max="5" width="15.109375" style="28" customWidth="1"/>
    <col min="6" max="6" width="11.109375" style="32" customWidth="1"/>
    <col min="7" max="7" width="17.44140625" style="28" customWidth="1"/>
    <col min="8" max="8" width="13.88671875" style="28" customWidth="1"/>
    <col min="9" max="9" width="14.33203125" style="28" customWidth="1"/>
    <col min="10" max="16384" width="9.109375" style="28"/>
  </cols>
  <sheetData>
    <row r="1" spans="1:7" x14ac:dyDescent="0.3">
      <c r="A1" s="45" t="s">
        <v>81</v>
      </c>
      <c r="B1" s="45"/>
      <c r="C1" s="45"/>
      <c r="D1" s="45"/>
      <c r="E1" s="45"/>
      <c r="F1" s="45"/>
      <c r="G1" s="45"/>
    </row>
    <row r="2" spans="1:7" x14ac:dyDescent="0.3">
      <c r="A2" s="31" t="s">
        <v>80</v>
      </c>
      <c r="B2" s="31"/>
      <c r="C2" s="31"/>
      <c r="D2" s="31"/>
      <c r="E2" s="31"/>
      <c r="F2" s="31"/>
      <c r="G2" s="31"/>
    </row>
    <row r="3" spans="1:7" ht="15" customHeight="1" x14ac:dyDescent="0.3">
      <c r="A3" s="31"/>
      <c r="B3" s="31"/>
      <c r="C3" s="31"/>
      <c r="D3" s="31"/>
      <c r="E3" s="31"/>
      <c r="F3" s="31"/>
      <c r="G3" s="31"/>
    </row>
    <row r="4" spans="1:7" ht="15" customHeight="1" x14ac:dyDescent="0.3">
      <c r="A4" s="29"/>
      <c r="B4" s="29"/>
      <c r="C4" s="29"/>
      <c r="D4" s="29"/>
      <c r="E4" s="29"/>
      <c r="F4" s="29"/>
      <c r="G4" s="29"/>
    </row>
    <row r="5" spans="1:7" ht="31.2" x14ac:dyDescent="0.3">
      <c r="A5" s="24" t="s">
        <v>79</v>
      </c>
      <c r="B5" s="25" t="s">
        <v>3</v>
      </c>
      <c r="C5" s="25" t="s">
        <v>4</v>
      </c>
      <c r="D5" s="25" t="s">
        <v>10</v>
      </c>
      <c r="E5" s="26" t="s">
        <v>82</v>
      </c>
      <c r="F5" s="27" t="s">
        <v>83</v>
      </c>
      <c r="G5" s="26" t="s">
        <v>84</v>
      </c>
    </row>
    <row r="6" spans="1:7" x14ac:dyDescent="0.3">
      <c r="A6" s="35">
        <v>1</v>
      </c>
      <c r="B6" s="38" t="s">
        <v>50</v>
      </c>
      <c r="C6" s="38"/>
      <c r="D6" s="35" t="s">
        <v>17</v>
      </c>
      <c r="E6" s="48">
        <v>504</v>
      </c>
      <c r="F6" s="48">
        <v>128.28</v>
      </c>
      <c r="G6" s="34">
        <f>E6*F6</f>
        <v>64653.120000000003</v>
      </c>
    </row>
    <row r="7" spans="1:7" x14ac:dyDescent="0.3">
      <c r="A7" s="35">
        <v>2</v>
      </c>
      <c r="B7" s="38" t="s">
        <v>51</v>
      </c>
      <c r="C7" s="38" t="s">
        <v>91</v>
      </c>
      <c r="D7" s="35" t="s">
        <v>32</v>
      </c>
      <c r="E7" s="48">
        <v>100</v>
      </c>
      <c r="F7" s="48">
        <v>350</v>
      </c>
      <c r="G7" s="34">
        <f t="shared" ref="G7:G45" si="0">E7*F7</f>
        <v>35000</v>
      </c>
    </row>
    <row r="8" spans="1:7" ht="62.4" x14ac:dyDescent="0.3">
      <c r="A8" s="35">
        <v>3</v>
      </c>
      <c r="B8" s="49" t="s">
        <v>48</v>
      </c>
      <c r="C8" s="38" t="s">
        <v>92</v>
      </c>
      <c r="D8" s="39" t="s">
        <v>7</v>
      </c>
      <c r="E8" s="34">
        <v>100</v>
      </c>
      <c r="F8" s="34">
        <v>4000</v>
      </c>
      <c r="G8" s="34">
        <f t="shared" si="0"/>
        <v>400000</v>
      </c>
    </row>
    <row r="9" spans="1:7" x14ac:dyDescent="0.3">
      <c r="A9" s="35">
        <v>4</v>
      </c>
      <c r="B9" s="50" t="s">
        <v>52</v>
      </c>
      <c r="C9" s="50" t="s">
        <v>53</v>
      </c>
      <c r="D9" s="39" t="s">
        <v>7</v>
      </c>
      <c r="E9" s="36">
        <v>15</v>
      </c>
      <c r="F9" s="36">
        <v>1500</v>
      </c>
      <c r="G9" s="34">
        <f t="shared" si="0"/>
        <v>22500</v>
      </c>
    </row>
    <row r="10" spans="1:7" x14ac:dyDescent="0.3">
      <c r="A10" s="35">
        <v>5</v>
      </c>
      <c r="B10" s="38" t="s">
        <v>76</v>
      </c>
      <c r="C10" s="38" t="s">
        <v>31</v>
      </c>
      <c r="D10" s="39" t="s">
        <v>7</v>
      </c>
      <c r="E10" s="34">
        <v>5</v>
      </c>
      <c r="F10" s="34">
        <v>3000</v>
      </c>
      <c r="G10" s="34">
        <f t="shared" si="0"/>
        <v>15000</v>
      </c>
    </row>
    <row r="11" spans="1:7" x14ac:dyDescent="0.3">
      <c r="A11" s="35">
        <v>6</v>
      </c>
      <c r="B11" s="49" t="s">
        <v>47</v>
      </c>
      <c r="C11" s="47" t="s">
        <v>61</v>
      </c>
      <c r="D11" s="35" t="s">
        <v>32</v>
      </c>
      <c r="E11" s="34">
        <v>4</v>
      </c>
      <c r="F11" s="34">
        <v>200000</v>
      </c>
      <c r="G11" s="34">
        <f t="shared" si="0"/>
        <v>800000</v>
      </c>
    </row>
    <row r="12" spans="1:7" ht="31.2" x14ac:dyDescent="0.3">
      <c r="A12" s="35">
        <v>7</v>
      </c>
      <c r="B12" s="33" t="s">
        <v>45</v>
      </c>
      <c r="C12" s="38" t="s">
        <v>77</v>
      </c>
      <c r="D12" s="35" t="s">
        <v>7</v>
      </c>
      <c r="E12" s="34">
        <v>30</v>
      </c>
      <c r="F12" s="34">
        <v>400</v>
      </c>
      <c r="G12" s="34">
        <f t="shared" si="0"/>
        <v>12000</v>
      </c>
    </row>
    <row r="13" spans="1:7" x14ac:dyDescent="0.3">
      <c r="A13" s="35">
        <v>8</v>
      </c>
      <c r="B13" s="38" t="s">
        <v>60</v>
      </c>
      <c r="C13" s="38" t="s">
        <v>93</v>
      </c>
      <c r="D13" s="35" t="s">
        <v>32</v>
      </c>
      <c r="E13" s="34">
        <v>1</v>
      </c>
      <c r="F13" s="34">
        <v>26000</v>
      </c>
      <c r="G13" s="34">
        <f t="shared" si="0"/>
        <v>26000</v>
      </c>
    </row>
    <row r="14" spans="1:7" ht="46.8" x14ac:dyDescent="0.3">
      <c r="A14" s="35">
        <v>9</v>
      </c>
      <c r="B14" s="50" t="s">
        <v>55</v>
      </c>
      <c r="C14" s="50" t="s">
        <v>94</v>
      </c>
      <c r="D14" s="51" t="s">
        <v>21</v>
      </c>
      <c r="E14" s="36">
        <v>2</v>
      </c>
      <c r="F14" s="36">
        <v>30000</v>
      </c>
      <c r="G14" s="34">
        <f t="shared" si="0"/>
        <v>60000</v>
      </c>
    </row>
    <row r="15" spans="1:7" x14ac:dyDescent="0.3">
      <c r="A15" s="35">
        <v>10</v>
      </c>
      <c r="B15" s="38" t="s">
        <v>46</v>
      </c>
      <c r="C15" s="38" t="s">
        <v>95</v>
      </c>
      <c r="D15" s="39" t="s">
        <v>7</v>
      </c>
      <c r="E15" s="34">
        <v>5</v>
      </c>
      <c r="F15" s="34">
        <v>4000</v>
      </c>
      <c r="G15" s="34">
        <f t="shared" si="0"/>
        <v>20000</v>
      </c>
    </row>
    <row r="16" spans="1:7" ht="37.5" customHeight="1" x14ac:dyDescent="0.3">
      <c r="A16" s="35">
        <v>11</v>
      </c>
      <c r="B16" s="38" t="s">
        <v>22</v>
      </c>
      <c r="C16" s="38" t="s">
        <v>73</v>
      </c>
      <c r="D16" s="35" t="s">
        <v>7</v>
      </c>
      <c r="E16" s="34">
        <v>250</v>
      </c>
      <c r="F16" s="34">
        <v>500</v>
      </c>
      <c r="G16" s="34">
        <f t="shared" si="0"/>
        <v>125000</v>
      </c>
    </row>
    <row r="17" spans="1:7" x14ac:dyDescent="0.3">
      <c r="A17" s="35">
        <v>12</v>
      </c>
      <c r="B17" s="52" t="s">
        <v>57</v>
      </c>
      <c r="C17" s="38" t="s">
        <v>96</v>
      </c>
      <c r="D17" s="35" t="s">
        <v>7</v>
      </c>
      <c r="E17" s="34">
        <v>20</v>
      </c>
      <c r="F17" s="34">
        <v>600</v>
      </c>
      <c r="G17" s="34">
        <f t="shared" si="0"/>
        <v>12000</v>
      </c>
    </row>
    <row r="18" spans="1:7" ht="31.2" x14ac:dyDescent="0.3">
      <c r="A18" s="35">
        <v>13</v>
      </c>
      <c r="B18" s="53" t="s">
        <v>16</v>
      </c>
      <c r="C18" s="54" t="s">
        <v>97</v>
      </c>
      <c r="D18" s="35" t="s">
        <v>7</v>
      </c>
      <c r="E18" s="36">
        <v>100</v>
      </c>
      <c r="F18" s="36">
        <v>100</v>
      </c>
      <c r="G18" s="34">
        <f t="shared" si="0"/>
        <v>10000</v>
      </c>
    </row>
    <row r="19" spans="1:7" ht="31.2" x14ac:dyDescent="0.3">
      <c r="A19" s="35">
        <v>14</v>
      </c>
      <c r="B19" s="38" t="s">
        <v>25</v>
      </c>
      <c r="C19" s="55" t="s">
        <v>98</v>
      </c>
      <c r="D19" s="35" t="s">
        <v>85</v>
      </c>
      <c r="E19" s="34">
        <v>10</v>
      </c>
      <c r="F19" s="34">
        <v>20000</v>
      </c>
      <c r="G19" s="34">
        <f t="shared" si="0"/>
        <v>200000</v>
      </c>
    </row>
    <row r="20" spans="1:7" ht="31.2" x14ac:dyDescent="0.3">
      <c r="A20" s="35">
        <v>15</v>
      </c>
      <c r="B20" s="38" t="s">
        <v>15</v>
      </c>
      <c r="C20" s="38" t="s">
        <v>78</v>
      </c>
      <c r="D20" s="35" t="s">
        <v>7</v>
      </c>
      <c r="E20" s="36">
        <v>10</v>
      </c>
      <c r="F20" s="36">
        <v>3000</v>
      </c>
      <c r="G20" s="34">
        <f t="shared" si="0"/>
        <v>30000</v>
      </c>
    </row>
    <row r="21" spans="1:7" ht="34.950000000000003" customHeight="1" x14ac:dyDescent="0.3">
      <c r="A21" s="35">
        <v>16</v>
      </c>
      <c r="B21" s="38" t="s">
        <v>74</v>
      </c>
      <c r="C21" s="56" t="s">
        <v>75</v>
      </c>
      <c r="D21" s="35" t="s">
        <v>21</v>
      </c>
      <c r="E21" s="36">
        <v>7</v>
      </c>
      <c r="F21" s="36">
        <v>8000</v>
      </c>
      <c r="G21" s="34">
        <f t="shared" si="0"/>
        <v>56000</v>
      </c>
    </row>
    <row r="22" spans="1:7" ht="30" customHeight="1" x14ac:dyDescent="0.3">
      <c r="A22" s="35">
        <v>17</v>
      </c>
      <c r="B22" s="38" t="s">
        <v>56</v>
      </c>
      <c r="C22" s="47" t="s">
        <v>99</v>
      </c>
      <c r="D22" s="35" t="s">
        <v>7</v>
      </c>
      <c r="E22" s="36">
        <v>5</v>
      </c>
      <c r="F22" s="36">
        <v>5000</v>
      </c>
      <c r="G22" s="34">
        <f t="shared" si="0"/>
        <v>25000</v>
      </c>
    </row>
    <row r="23" spans="1:7" ht="109.2" x14ac:dyDescent="0.3">
      <c r="A23" s="35">
        <v>18</v>
      </c>
      <c r="B23" s="38" t="s">
        <v>23</v>
      </c>
      <c r="C23" s="38" t="s">
        <v>100</v>
      </c>
      <c r="D23" s="35" t="s">
        <v>7</v>
      </c>
      <c r="E23" s="36">
        <v>50</v>
      </c>
      <c r="F23" s="36">
        <v>650</v>
      </c>
      <c r="G23" s="34">
        <f t="shared" si="0"/>
        <v>32500</v>
      </c>
    </row>
    <row r="24" spans="1:7" x14ac:dyDescent="0.3">
      <c r="A24" s="35">
        <v>19</v>
      </c>
      <c r="B24" s="38" t="s">
        <v>14</v>
      </c>
      <c r="C24" s="47" t="s">
        <v>63</v>
      </c>
      <c r="D24" s="35" t="s">
        <v>7</v>
      </c>
      <c r="E24" s="36">
        <v>16400</v>
      </c>
      <c r="F24" s="36">
        <v>40</v>
      </c>
      <c r="G24" s="34">
        <f t="shared" si="0"/>
        <v>656000</v>
      </c>
    </row>
    <row r="25" spans="1:7" x14ac:dyDescent="0.3">
      <c r="A25" s="35">
        <v>20</v>
      </c>
      <c r="B25" s="38" t="s">
        <v>14</v>
      </c>
      <c r="C25" s="38" t="s">
        <v>18</v>
      </c>
      <c r="D25" s="35" t="s">
        <v>7</v>
      </c>
      <c r="E25" s="36">
        <v>8500</v>
      </c>
      <c r="F25" s="36">
        <v>30</v>
      </c>
      <c r="G25" s="34">
        <f t="shared" si="0"/>
        <v>255000</v>
      </c>
    </row>
    <row r="26" spans="1:7" x14ac:dyDescent="0.3">
      <c r="A26" s="35">
        <v>21</v>
      </c>
      <c r="B26" s="38" t="s">
        <v>14</v>
      </c>
      <c r="C26" s="38" t="s">
        <v>19</v>
      </c>
      <c r="D26" s="35" t="s">
        <v>7</v>
      </c>
      <c r="E26" s="36">
        <v>17500</v>
      </c>
      <c r="F26" s="36">
        <v>40</v>
      </c>
      <c r="G26" s="34">
        <f t="shared" si="0"/>
        <v>700000</v>
      </c>
    </row>
    <row r="27" spans="1:7" x14ac:dyDescent="0.3">
      <c r="A27" s="35">
        <v>22</v>
      </c>
      <c r="B27" s="38" t="s">
        <v>14</v>
      </c>
      <c r="C27" s="47" t="s">
        <v>20</v>
      </c>
      <c r="D27" s="35" t="s">
        <v>7</v>
      </c>
      <c r="E27" s="36">
        <v>12000</v>
      </c>
      <c r="F27" s="36">
        <v>60</v>
      </c>
      <c r="G27" s="34">
        <f t="shared" si="0"/>
        <v>720000</v>
      </c>
    </row>
    <row r="28" spans="1:7" x14ac:dyDescent="0.3">
      <c r="A28" s="35">
        <v>23</v>
      </c>
      <c r="B28" s="38" t="s">
        <v>14</v>
      </c>
      <c r="C28" s="38" t="s">
        <v>39</v>
      </c>
      <c r="D28" s="35" t="s">
        <v>7</v>
      </c>
      <c r="E28" s="36">
        <v>1500</v>
      </c>
      <c r="F28" s="36">
        <v>40</v>
      </c>
      <c r="G28" s="34">
        <f t="shared" si="0"/>
        <v>60000</v>
      </c>
    </row>
    <row r="29" spans="1:7" s="37" customFormat="1" x14ac:dyDescent="0.3">
      <c r="A29" s="35">
        <v>24</v>
      </c>
      <c r="B29" s="47" t="s">
        <v>58</v>
      </c>
      <c r="C29" s="47" t="s">
        <v>59</v>
      </c>
      <c r="D29" s="35" t="s">
        <v>7</v>
      </c>
      <c r="E29" s="57">
        <v>1000</v>
      </c>
      <c r="F29" s="57">
        <v>500</v>
      </c>
      <c r="G29" s="34">
        <f t="shared" si="0"/>
        <v>500000</v>
      </c>
    </row>
    <row r="30" spans="1:7" s="37" customFormat="1" ht="31.2" x14ac:dyDescent="0.3">
      <c r="A30" s="35">
        <v>25</v>
      </c>
      <c r="B30" s="47" t="s">
        <v>62</v>
      </c>
      <c r="C30" s="47" t="s">
        <v>101</v>
      </c>
      <c r="D30" s="40" t="s">
        <v>32</v>
      </c>
      <c r="E30" s="57">
        <v>1</v>
      </c>
      <c r="F30" s="57">
        <v>84900</v>
      </c>
      <c r="G30" s="34">
        <f t="shared" si="0"/>
        <v>84900</v>
      </c>
    </row>
    <row r="31" spans="1:7" ht="57" customHeight="1" x14ac:dyDescent="0.3">
      <c r="A31" s="35">
        <v>26</v>
      </c>
      <c r="B31" s="50" t="s">
        <v>24</v>
      </c>
      <c r="C31" s="47" t="s">
        <v>102</v>
      </c>
      <c r="D31" s="35" t="s">
        <v>7</v>
      </c>
      <c r="E31" s="36">
        <v>20</v>
      </c>
      <c r="F31" s="36">
        <v>2000</v>
      </c>
      <c r="G31" s="34">
        <f t="shared" si="0"/>
        <v>40000</v>
      </c>
    </row>
    <row r="32" spans="1:7" ht="189.75" customHeight="1" x14ac:dyDescent="0.3">
      <c r="A32" s="35">
        <v>27</v>
      </c>
      <c r="B32" s="50" t="s">
        <v>26</v>
      </c>
      <c r="C32" s="50" t="s">
        <v>54</v>
      </c>
      <c r="D32" s="35" t="s">
        <v>7</v>
      </c>
      <c r="E32" s="34">
        <v>10</v>
      </c>
      <c r="F32" s="34">
        <v>22000</v>
      </c>
      <c r="G32" s="34">
        <f t="shared" si="0"/>
        <v>220000</v>
      </c>
    </row>
    <row r="33" spans="1:7" ht="218.4" x14ac:dyDescent="0.3">
      <c r="A33" s="35">
        <v>28</v>
      </c>
      <c r="B33" s="50" t="s">
        <v>27</v>
      </c>
      <c r="C33" s="50" t="s">
        <v>54</v>
      </c>
      <c r="D33" s="35" t="s">
        <v>7</v>
      </c>
      <c r="E33" s="34">
        <v>10</v>
      </c>
      <c r="F33" s="34">
        <v>22000</v>
      </c>
      <c r="G33" s="34">
        <f t="shared" si="0"/>
        <v>220000</v>
      </c>
    </row>
    <row r="34" spans="1:7" x14ac:dyDescent="0.3">
      <c r="A34" s="35">
        <v>29</v>
      </c>
      <c r="B34" s="58" t="s">
        <v>49</v>
      </c>
      <c r="C34" s="47" t="s">
        <v>103</v>
      </c>
      <c r="D34" s="39" t="s">
        <v>7</v>
      </c>
      <c r="E34" s="34">
        <v>2</v>
      </c>
      <c r="F34" s="34">
        <v>82000</v>
      </c>
      <c r="G34" s="34">
        <f t="shared" si="0"/>
        <v>164000</v>
      </c>
    </row>
    <row r="35" spans="1:7" x14ac:dyDescent="0.3">
      <c r="A35" s="35">
        <v>30</v>
      </c>
      <c r="B35" s="42" t="s">
        <v>13</v>
      </c>
      <c r="C35" s="38" t="s">
        <v>28</v>
      </c>
      <c r="D35" s="39" t="s">
        <v>17</v>
      </c>
      <c r="E35" s="34">
        <v>1000</v>
      </c>
      <c r="F35" s="63">
        <v>355.46</v>
      </c>
      <c r="G35" s="34">
        <f t="shared" si="0"/>
        <v>355460</v>
      </c>
    </row>
    <row r="36" spans="1:7" x14ac:dyDescent="0.3">
      <c r="A36" s="35">
        <v>31</v>
      </c>
      <c r="B36" s="42" t="s">
        <v>29</v>
      </c>
      <c r="C36" s="38" t="s">
        <v>30</v>
      </c>
      <c r="D36" s="39" t="s">
        <v>41</v>
      </c>
      <c r="E36" s="34">
        <v>300</v>
      </c>
      <c r="F36" s="63">
        <v>38.47</v>
      </c>
      <c r="G36" s="34">
        <f t="shared" si="0"/>
        <v>11541</v>
      </c>
    </row>
    <row r="37" spans="1:7" x14ac:dyDescent="0.3">
      <c r="A37" s="35">
        <v>32</v>
      </c>
      <c r="B37" s="59" t="s">
        <v>42</v>
      </c>
      <c r="C37" s="60" t="s">
        <v>43</v>
      </c>
      <c r="D37" s="41" t="s">
        <v>41</v>
      </c>
      <c r="E37" s="34">
        <v>2800</v>
      </c>
      <c r="F37" s="63">
        <v>305</v>
      </c>
      <c r="G37" s="34">
        <f t="shared" si="0"/>
        <v>854000</v>
      </c>
    </row>
    <row r="38" spans="1:7" x14ac:dyDescent="0.3">
      <c r="A38" s="35">
        <v>33</v>
      </c>
      <c r="B38" s="59" t="s">
        <v>33</v>
      </c>
      <c r="C38" s="38" t="s">
        <v>34</v>
      </c>
      <c r="D38" s="40" t="s">
        <v>17</v>
      </c>
      <c r="E38" s="34">
        <v>90</v>
      </c>
      <c r="F38" s="63">
        <v>5086.63</v>
      </c>
      <c r="G38" s="34">
        <f t="shared" si="0"/>
        <v>457796.7</v>
      </c>
    </row>
    <row r="39" spans="1:7" x14ac:dyDescent="0.3">
      <c r="A39" s="35">
        <v>34</v>
      </c>
      <c r="B39" s="47" t="s">
        <v>44</v>
      </c>
      <c r="C39" s="38" t="s">
        <v>89</v>
      </c>
      <c r="D39" s="40" t="s">
        <v>17</v>
      </c>
      <c r="E39" s="34">
        <v>200</v>
      </c>
      <c r="F39" s="63">
        <v>536.84</v>
      </c>
      <c r="G39" s="34">
        <f t="shared" si="0"/>
        <v>107368</v>
      </c>
    </row>
    <row r="40" spans="1:7" x14ac:dyDescent="0.3">
      <c r="A40" s="35">
        <v>35</v>
      </c>
      <c r="B40" s="46" t="s">
        <v>64</v>
      </c>
      <c r="C40" s="38" t="s">
        <v>88</v>
      </c>
      <c r="D40" s="61" t="s">
        <v>66</v>
      </c>
      <c r="E40" s="34">
        <v>110</v>
      </c>
      <c r="F40" s="63">
        <v>1500</v>
      </c>
      <c r="G40" s="34">
        <f t="shared" si="0"/>
        <v>165000</v>
      </c>
    </row>
    <row r="41" spans="1:7" x14ac:dyDescent="0.3">
      <c r="A41" s="35">
        <v>36</v>
      </c>
      <c r="B41" s="42" t="s">
        <v>65</v>
      </c>
      <c r="C41" s="47" t="s">
        <v>90</v>
      </c>
      <c r="D41" s="61" t="s">
        <v>66</v>
      </c>
      <c r="E41" s="57">
        <v>100</v>
      </c>
      <c r="F41" s="63">
        <v>1500</v>
      </c>
      <c r="G41" s="34">
        <f t="shared" si="0"/>
        <v>150000</v>
      </c>
    </row>
    <row r="42" spans="1:7" ht="23.25" customHeight="1" x14ac:dyDescent="0.3">
      <c r="A42" s="35">
        <v>37</v>
      </c>
      <c r="B42" s="47" t="s">
        <v>67</v>
      </c>
      <c r="C42" s="42" t="s">
        <v>86</v>
      </c>
      <c r="D42" s="42" t="s">
        <v>66</v>
      </c>
      <c r="E42" s="57">
        <v>150</v>
      </c>
      <c r="F42" s="63">
        <v>112.2</v>
      </c>
      <c r="G42" s="34">
        <f t="shared" si="0"/>
        <v>16830</v>
      </c>
    </row>
    <row r="43" spans="1:7" ht="23.25" customHeight="1" x14ac:dyDescent="0.3">
      <c r="A43" s="35">
        <v>38</v>
      </c>
      <c r="B43" s="42" t="s">
        <v>68</v>
      </c>
      <c r="C43" s="42" t="s">
        <v>69</v>
      </c>
      <c r="D43" s="42" t="s">
        <v>66</v>
      </c>
      <c r="E43" s="57">
        <v>150</v>
      </c>
      <c r="F43" s="63">
        <v>169.19</v>
      </c>
      <c r="G43" s="34">
        <f t="shared" si="0"/>
        <v>25378.5</v>
      </c>
    </row>
    <row r="44" spans="1:7" ht="23.25" customHeight="1" x14ac:dyDescent="0.3">
      <c r="A44" s="35">
        <v>39</v>
      </c>
      <c r="B44" s="42" t="s">
        <v>70</v>
      </c>
      <c r="C44" s="42" t="s">
        <v>87</v>
      </c>
      <c r="D44" s="42" t="s">
        <v>66</v>
      </c>
      <c r="E44" s="57">
        <v>500</v>
      </c>
      <c r="F44" s="63">
        <v>1220</v>
      </c>
      <c r="G44" s="34">
        <f t="shared" si="0"/>
        <v>610000</v>
      </c>
    </row>
    <row r="45" spans="1:7" x14ac:dyDescent="0.3">
      <c r="A45" s="35">
        <v>40</v>
      </c>
      <c r="B45" s="47" t="s">
        <v>71</v>
      </c>
      <c r="C45" s="47" t="s">
        <v>72</v>
      </c>
      <c r="D45" s="42" t="s">
        <v>66</v>
      </c>
      <c r="E45" s="57">
        <v>1500</v>
      </c>
      <c r="F45" s="63">
        <v>14.45</v>
      </c>
      <c r="G45" s="34">
        <f t="shared" si="0"/>
        <v>21675</v>
      </c>
    </row>
    <row r="46" spans="1:7" x14ac:dyDescent="0.3">
      <c r="A46" s="43"/>
      <c r="B46" s="62" t="s">
        <v>104</v>
      </c>
      <c r="C46" s="43"/>
      <c r="D46" s="43"/>
      <c r="E46" s="43"/>
      <c r="F46" s="44"/>
      <c r="G46" s="44">
        <f>SUM(G6:G45)</f>
        <v>8340602.3200000003</v>
      </c>
    </row>
  </sheetData>
  <mergeCells count="2">
    <mergeCell ref="A2:G3"/>
    <mergeCell ref="A1:G1"/>
  </mergeCells>
  <dataValidations xWindow="857" yWindow="739" count="1">
    <dataValidation allowBlank="1" showInputMessage="1" showErrorMessage="1" prompt="Введите наименование на рус.языке" sqref="B16:C17 B32:C33 C22:C23 C25"/>
  </dataValidations>
  <pageMargins left="0.7" right="0.7" top="0.75" bottom="0.75" header="0.3" footer="0.3"/>
  <pageSetup paperSize="256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Заявка по платным услугам</vt:lpstr>
      <vt:lpstr>ГОБМП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2022-10-31T05:37:54Z</dcterms:modified>
</cp:coreProperties>
</file>